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Sheet2!$A$8:$M$29</definedName>
  </definedNames>
  <calcPr calcId="144525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E9" i="2" l="1"/>
  <c r="K9" i="2" s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<sst xmlns="http://schemas.openxmlformats.org/spreadsheetml/2006/main" count="42" uniqueCount="42">
  <si>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</si>
  <si>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</si>
  <si>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</si>
  <si>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</si>
  <si>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</si>
  <si>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</si>
  <si>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</si>
  <si>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</si>
  <si>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</si>
  <si>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</si>
  <si>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</si>
  <si>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</si>
  <si>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</si>
  <si>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</si>
  <si>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</si>
  <si>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</si>
  <si>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</si>
  <si>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</si>
  <si>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</si>
  <si>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</si>
  <si>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</si>
  <si>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</si>
  <si>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</si>
  <si>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</si>
  <si>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</si>
  <si>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</si>
  <si>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</si>
  <si>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</si>
  <si>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</si>
  <si>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</si>
  <si>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</si>
  <si>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</si>
  <si>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</si>
  <si>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</si>
  <si>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</si>
  <si>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</si>
  <si>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</si>
  <si>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</si>
  <si>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</si>
  <si>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 xml:space="preserve">                                                                                                                                                                                   </t>
  </si>
  <si>
    <t>Reporting month: December-2023</t>
  </si>
  <si>
    <t>Period: 1 Month (Eg. 1st November'2023  to 30 November'2023)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</si>
</sst>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1" zoomScaleNormal="91" workbookViewId="0">
      <pane ySplit="8" topLeftCell="A9" activePane="bottomLeft" state="frozen"/>
      <selection pane="bottomLeft" activeCell="S22" sqref="S22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6" max="6" width="13.5703125" customWidth="1"/>
    <col min="7" max="7" width="9.85546875" bestFit="1" customWidth="1"/>
    <col min="8" max="8" width="14.140625" style="21" customWidth="1"/>
    <col min="9" max="9" width="15.5703125" customWidth="1"/>
    <col min="10" max="10" width="12.5703125" customWidth="1"/>
    <col min="11" max="11" width="14.7109375" customWidth="1"/>
    <col min="12" max="12" width="13.28515625" customWidth="1"/>
    <col min="13" max="13" width="13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40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41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90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340</v>
      </c>
      <c r="E9" s="12">
        <f>C9+D9</f>
        <v>340</v>
      </c>
      <c r="F9" s="12">
        <v>340</v>
      </c>
      <c r="G9" s="13">
        <f>F9*0.3</f>
        <v>102</v>
      </c>
      <c r="H9" s="19">
        <v>0</v>
      </c>
      <c r="I9" s="12">
        <v>340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3</v>
      </c>
      <c r="D10" s="15">
        <v>1922</v>
      </c>
      <c r="E10" s="12">
        <f t="shared" ref="E10:E29" si="0">C10+D10</f>
        <v>1925</v>
      </c>
      <c r="F10" s="12">
        <v>1920</v>
      </c>
      <c r="G10" s="13">
        <f t="shared" ref="G10:G29" si="1">F10*0.3</f>
        <v>576</v>
      </c>
      <c r="H10" s="12">
        <v>2</v>
      </c>
      <c r="I10" s="12">
        <v>1918</v>
      </c>
      <c r="J10" s="12">
        <v>2</v>
      </c>
      <c r="K10" s="14">
        <f t="shared" ref="K10:K29" si="2">I10/E10</f>
        <v>0.99636363636363634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249</v>
      </c>
      <c r="E11" s="12">
        <f t="shared" si="0"/>
        <v>249</v>
      </c>
      <c r="F11" s="12">
        <v>249</v>
      </c>
      <c r="G11" s="13">
        <f t="shared" si="1"/>
        <v>74.7</v>
      </c>
      <c r="H11" s="19">
        <v>0</v>
      </c>
      <c r="I11" s="15">
        <v>249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388</v>
      </c>
      <c r="E12" s="12">
        <f t="shared" si="0"/>
        <v>388</v>
      </c>
      <c r="F12" s="12">
        <v>388</v>
      </c>
      <c r="G12" s="13">
        <f t="shared" si="1"/>
        <v>116.39999999999999</v>
      </c>
      <c r="H12" s="19">
        <v>0</v>
      </c>
      <c r="I12" s="18">
        <v>388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1901</v>
      </c>
      <c r="E13" s="12">
        <f t="shared" si="0"/>
        <v>1901</v>
      </c>
      <c r="F13" s="12">
        <v>1901</v>
      </c>
      <c r="G13" s="13">
        <f t="shared" si="1"/>
        <v>570.29999999999995</v>
      </c>
      <c r="H13" s="19">
        <v>0</v>
      </c>
      <c r="I13" s="12">
        <v>1901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5</v>
      </c>
      <c r="D14" s="19">
        <v>14533</v>
      </c>
      <c r="E14" s="12">
        <f t="shared" si="0"/>
        <v>14538</v>
      </c>
      <c r="F14" s="15">
        <v>14504</v>
      </c>
      <c r="G14" s="13">
        <f t="shared" si="1"/>
        <v>4351.2</v>
      </c>
      <c r="H14" s="19">
        <v>34</v>
      </c>
      <c r="I14" s="12">
        <v>14093</v>
      </c>
      <c r="J14" s="12">
        <v>411</v>
      </c>
      <c r="K14" s="14">
        <f t="shared" si="2"/>
        <v>0.96939056266336499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315</v>
      </c>
      <c r="E15" s="12">
        <f t="shared" si="0"/>
        <v>315</v>
      </c>
      <c r="F15" s="12">
        <v>315</v>
      </c>
      <c r="G15" s="13">
        <f t="shared" si="1"/>
        <v>94.5</v>
      </c>
      <c r="H15" s="19">
        <v>0</v>
      </c>
      <c r="I15" s="12">
        <v>315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190</v>
      </c>
      <c r="E16" s="12">
        <f t="shared" si="0"/>
        <v>190</v>
      </c>
      <c r="F16" s="12">
        <v>190</v>
      </c>
      <c r="G16" s="13">
        <f t="shared" si="1"/>
        <v>57</v>
      </c>
      <c r="H16" s="19">
        <v>0</v>
      </c>
      <c r="I16" s="12">
        <v>190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327</v>
      </c>
      <c r="E17" s="12">
        <f t="shared" si="0"/>
        <v>327</v>
      </c>
      <c r="F17" s="12">
        <v>327</v>
      </c>
      <c r="G17" s="13">
        <f t="shared" si="1"/>
        <v>98.1</v>
      </c>
      <c r="H17" s="19">
        <v>0</v>
      </c>
      <c r="I17" s="12">
        <v>327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242</v>
      </c>
      <c r="E18" s="12">
        <f t="shared" si="0"/>
        <v>242</v>
      </c>
      <c r="F18" s="15">
        <v>242</v>
      </c>
      <c r="G18" s="13">
        <f t="shared" si="1"/>
        <v>72.599999999999994</v>
      </c>
      <c r="H18" s="19">
        <v>0</v>
      </c>
      <c r="I18" s="15">
        <v>242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367</v>
      </c>
      <c r="E19" s="12">
        <f t="shared" si="0"/>
        <v>367</v>
      </c>
      <c r="F19" s="10">
        <v>367</v>
      </c>
      <c r="G19" s="13">
        <f t="shared" si="1"/>
        <v>110.1</v>
      </c>
      <c r="H19" s="19">
        <v>0</v>
      </c>
      <c r="I19" s="17">
        <v>367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71</v>
      </c>
      <c r="E20" s="12">
        <f t="shared" si="0"/>
        <v>71</v>
      </c>
      <c r="F20" s="12">
        <v>71</v>
      </c>
      <c r="G20" s="13">
        <f t="shared" si="1"/>
        <v>21.3</v>
      </c>
      <c r="H20" s="19">
        <v>0</v>
      </c>
      <c r="I20" s="15">
        <v>71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734</v>
      </c>
      <c r="E21" s="12">
        <f t="shared" si="0"/>
        <v>734</v>
      </c>
      <c r="F21" s="12">
        <v>734</v>
      </c>
      <c r="G21" s="13">
        <f t="shared" si="1"/>
        <v>220.2</v>
      </c>
      <c r="H21" s="19">
        <v>0</v>
      </c>
      <c r="I21" s="12">
        <v>734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52</v>
      </c>
      <c r="E22" s="12">
        <f t="shared" si="0"/>
        <v>52</v>
      </c>
      <c r="F22" s="12">
        <v>52</v>
      </c>
      <c r="G22" s="13">
        <f t="shared" si="1"/>
        <v>15.6</v>
      </c>
      <c r="H22" s="19">
        <v>0</v>
      </c>
      <c r="I22" s="12">
        <v>52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97</v>
      </c>
      <c r="E23" s="12">
        <f t="shared" si="0"/>
        <v>97</v>
      </c>
      <c r="F23" s="12">
        <v>97</v>
      </c>
      <c r="G23" s="13">
        <f t="shared" si="1"/>
        <v>29.099999999999998</v>
      </c>
      <c r="H23" s="19">
        <v>0</v>
      </c>
      <c r="I23" s="12">
        <v>97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18</v>
      </c>
      <c r="E24" s="12">
        <f t="shared" si="0"/>
        <v>18</v>
      </c>
      <c r="F24" s="12">
        <v>18</v>
      </c>
      <c r="G24" s="13">
        <f t="shared" si="1"/>
        <v>5.3999999999999995</v>
      </c>
      <c r="H24" s="19">
        <v>0</v>
      </c>
      <c r="I24" s="12">
        <v>18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219</v>
      </c>
      <c r="E25" s="12">
        <f t="shared" si="0"/>
        <v>219</v>
      </c>
      <c r="F25" s="15">
        <v>219</v>
      </c>
      <c r="G25" s="13">
        <f t="shared" si="1"/>
        <v>65.7</v>
      </c>
      <c r="H25" s="19">
        <v>0</v>
      </c>
      <c r="I25" s="15">
        <v>219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87</v>
      </c>
      <c r="E26" s="12">
        <f t="shared" si="0"/>
        <v>87</v>
      </c>
      <c r="F26" s="15">
        <v>87</v>
      </c>
      <c r="G26" s="13">
        <f t="shared" si="1"/>
        <v>26.099999999999998</v>
      </c>
      <c r="H26" s="19">
        <v>0</v>
      </c>
      <c r="I26" s="12">
        <v>87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124</v>
      </c>
      <c r="E27" s="12">
        <f t="shared" si="0"/>
        <v>124</v>
      </c>
      <c r="F27" s="12">
        <v>124</v>
      </c>
      <c r="G27" s="13">
        <f t="shared" si="1"/>
        <v>37.199999999999996</v>
      </c>
      <c r="H27" s="19">
        <v>0</v>
      </c>
      <c r="I27" s="12">
        <v>124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47</v>
      </c>
      <c r="E28" s="12">
        <f t="shared" si="0"/>
        <v>47</v>
      </c>
      <c r="F28" s="15">
        <v>47</v>
      </c>
      <c r="G28" s="13">
        <f t="shared" si="1"/>
        <v>14.1</v>
      </c>
      <c r="H28" s="19">
        <v>0</v>
      </c>
      <c r="I28" s="15">
        <v>47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300</v>
      </c>
      <c r="E29" s="12">
        <f t="shared" si="0"/>
        <v>300</v>
      </c>
      <c r="F29" s="15">
        <v>300</v>
      </c>
      <c r="G29" s="13">
        <f t="shared" si="1"/>
        <v>90</v>
      </c>
      <c r="H29" s="19">
        <v>0</v>
      </c>
      <c r="I29" s="12">
        <v>300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13" x14ac:dyDescent="0.25">
      <c r="D34" s="24"/>
    </row>
    <row r="37" spans="4:13" x14ac:dyDescent="0.25">
      <c r="M37" t="s">
        <v>39</v>
      </c>
    </row>
  </sheetData>
  <autoFilter ref="A8:M29"/>
  <mergeCells count="4">
    <mergeCell ref="A1:K1"/>
    <mergeCell ref="A2:K2"/>
    <mergeCell ref="A3:K3"/>
    <mergeCell ref="A7:D7"/>
  </mergeCells>
  <pageMargins left="0.7" right="0.7" top="0.75" bottom="0.75" header="0.3" footer="0.3"/>
  <pageSetup paperSize="9" scale="7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2024-01-02T06:37:48Z</cp:lastPrinted>
  <dcterms:created xsi:type="dcterms:W3CDTF">2022-05-05T10:19:37Z</dcterms:created>
  <dcterms:modified xsi:type="dcterms:W3CDTF">2024-01-03T05:52:37Z</dcterms:modified>
</cp:coreProperties>
</file>